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H31予算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5" l="1"/>
  <c r="E40" i="5" l="1"/>
  <c r="E32" i="5"/>
  <c r="E20" i="5"/>
  <c r="E16" i="5"/>
  <c r="E11" i="5"/>
  <c r="E7" i="5"/>
  <c r="E29" i="5"/>
  <c r="E37" i="5"/>
  <c r="E44" i="5"/>
  <c r="E47" i="5" l="1"/>
  <c r="B11" i="5"/>
</calcChain>
</file>

<file path=xl/sharedStrings.xml><?xml version="1.0" encoding="utf-8"?>
<sst xmlns="http://schemas.openxmlformats.org/spreadsheetml/2006/main" count="56" uniqueCount="49">
  <si>
    <t>備考</t>
    <rPh sb="0" eb="2">
      <t>ビコウ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</si>
  <si>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</si>
  <si>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区費</t>
    <rPh sb="0" eb="1">
      <t>ク</t>
    </rPh>
    <rPh sb="1" eb="2">
      <t>ヒ</t>
    </rPh>
    <phoneticPr fontId="1"/>
  </si>
  <si>
    <t>預金利子</t>
    <rPh sb="0" eb="2">
      <t>ヨキン</t>
    </rPh>
    <rPh sb="2" eb="4">
      <t>リシ</t>
    </rPh>
    <phoneticPr fontId="1"/>
  </si>
  <si>
    <t>雑収入</t>
    <rPh sb="0" eb="3">
      <t>ザツシュウニュウ</t>
    </rPh>
    <phoneticPr fontId="1"/>
  </si>
  <si>
    <t>光熱費</t>
    <rPh sb="0" eb="3">
      <t>コウネツヒ</t>
    </rPh>
    <phoneticPr fontId="1"/>
  </si>
  <si>
    <t>ガス代</t>
    <rPh sb="2" eb="3">
      <t>ダイ</t>
    </rPh>
    <phoneticPr fontId="1"/>
  </si>
  <si>
    <t>電気代</t>
    <rPh sb="0" eb="3">
      <t>デンキダイ</t>
    </rPh>
    <phoneticPr fontId="1"/>
  </si>
  <si>
    <t>雑費</t>
    <rPh sb="0" eb="1">
      <t>ザツ</t>
    </rPh>
    <rPh sb="1" eb="2">
      <t>ヒ</t>
    </rPh>
    <phoneticPr fontId="1"/>
  </si>
  <si>
    <t>コピー代</t>
    <rPh sb="3" eb="4">
      <t>ダイ</t>
    </rPh>
    <phoneticPr fontId="1"/>
  </si>
  <si>
    <t>消耗品代他</t>
    <rPh sb="0" eb="2">
      <t>ショウモウ</t>
    </rPh>
    <rPh sb="2" eb="3">
      <t>ヒン</t>
    </rPh>
    <rPh sb="3" eb="4">
      <t>ダイ</t>
    </rPh>
    <rPh sb="4" eb="5">
      <t>タ</t>
    </rPh>
    <phoneticPr fontId="1"/>
  </si>
  <si>
    <t>会議費</t>
    <rPh sb="0" eb="3">
      <t>カイギヒ</t>
    </rPh>
    <phoneticPr fontId="1"/>
  </si>
  <si>
    <t>会議お茶代</t>
    <rPh sb="0" eb="2">
      <t>カイギ</t>
    </rPh>
    <rPh sb="3" eb="5">
      <t>チャダイ</t>
    </rPh>
    <phoneticPr fontId="1"/>
  </si>
  <si>
    <t>反省会</t>
    <rPh sb="0" eb="2">
      <t>ハンセイ</t>
    </rPh>
    <rPh sb="2" eb="3">
      <t>カイ</t>
    </rPh>
    <phoneticPr fontId="1"/>
  </si>
  <si>
    <t>事業費</t>
    <rPh sb="0" eb="3">
      <t>ジギョウヒ</t>
    </rPh>
    <phoneticPr fontId="1"/>
  </si>
  <si>
    <t>区民祭敬老会</t>
    <rPh sb="0" eb="2">
      <t>クミン</t>
    </rPh>
    <rPh sb="2" eb="3">
      <t>サイ</t>
    </rPh>
    <rPh sb="3" eb="6">
      <t>ケイロウカイ</t>
    </rPh>
    <phoneticPr fontId="1"/>
  </si>
  <si>
    <t>駅伝大会</t>
    <rPh sb="0" eb="2">
      <t>エキデン</t>
    </rPh>
    <rPh sb="2" eb="4">
      <t>タイカイ</t>
    </rPh>
    <phoneticPr fontId="1"/>
  </si>
  <si>
    <t>区長交際費</t>
    <rPh sb="0" eb="2">
      <t>クチョウ</t>
    </rPh>
    <rPh sb="2" eb="5">
      <t>コウサイヒ</t>
    </rPh>
    <phoneticPr fontId="1"/>
  </si>
  <si>
    <t>納入金</t>
    <rPh sb="0" eb="3">
      <t>ノウニュウキン</t>
    </rPh>
    <phoneticPr fontId="1"/>
  </si>
  <si>
    <t>区長会</t>
    <rPh sb="0" eb="2">
      <t>クチョウ</t>
    </rPh>
    <rPh sb="2" eb="3">
      <t>カイ</t>
    </rPh>
    <phoneticPr fontId="1"/>
  </si>
  <si>
    <t>補助金</t>
    <rPh sb="0" eb="3">
      <t>ホジョキン</t>
    </rPh>
    <phoneticPr fontId="1"/>
  </si>
  <si>
    <t>育成会</t>
    <rPh sb="0" eb="3">
      <t>イクセイカイ</t>
    </rPh>
    <phoneticPr fontId="1"/>
  </si>
  <si>
    <t>祭愛好会</t>
    <rPh sb="0" eb="1">
      <t>マツ</t>
    </rPh>
    <rPh sb="1" eb="4">
      <t>アイコウカイ</t>
    </rPh>
    <phoneticPr fontId="1"/>
  </si>
  <si>
    <t>区長手当</t>
    <rPh sb="0" eb="2">
      <t>クチョウ</t>
    </rPh>
    <rPh sb="2" eb="4">
      <t>テア</t>
    </rPh>
    <phoneticPr fontId="1"/>
  </si>
  <si>
    <t>予備費</t>
    <rPh sb="0" eb="3">
      <t>ヨビヒ</t>
    </rPh>
    <phoneticPr fontId="1"/>
  </si>
  <si>
    <t>敬老会</t>
    <rPh sb="0" eb="2">
      <t>ケイロウ</t>
    </rPh>
    <rPh sb="2" eb="3">
      <t>カイ</t>
    </rPh>
    <phoneticPr fontId="1"/>
  </si>
  <si>
    <t>クリーンデイ</t>
    <phoneticPr fontId="1"/>
  </si>
  <si>
    <t>科　目</t>
    <rPh sb="0" eb="1">
      <t>カ</t>
    </rPh>
    <rPh sb="2" eb="3">
      <t>メ</t>
    </rPh>
    <phoneticPr fontId="1"/>
  </si>
  <si>
    <t>収　入　の　部</t>
    <rPh sb="0" eb="1">
      <t>オサム</t>
    </rPh>
    <rPh sb="2" eb="3">
      <t>イリ</t>
    </rPh>
    <rPh sb="6" eb="7">
      <t>ブ</t>
    </rPh>
    <phoneticPr fontId="1"/>
  </si>
  <si>
    <t>支　出　の　部</t>
    <rPh sb="0" eb="1">
      <t>ササ</t>
    </rPh>
    <rPh sb="2" eb="3">
      <t>デ</t>
    </rPh>
    <rPh sb="6" eb="7">
      <t>ブ</t>
    </rPh>
    <phoneticPr fontId="1"/>
  </si>
  <si>
    <t>合　計</t>
    <rPh sb="0" eb="1">
      <t>ゴウ</t>
    </rPh>
    <rPh sb="2" eb="3">
      <t>ケイ</t>
    </rPh>
    <phoneticPr fontId="1"/>
  </si>
  <si>
    <t>斜体の字は内訳を示す</t>
    <rPh sb="0" eb="2">
      <t>シャタイ</t>
    </rPh>
    <rPh sb="3" eb="4">
      <t>ジ</t>
    </rPh>
    <rPh sb="5" eb="7">
      <t>ウチワケ</t>
    </rPh>
    <rPh sb="8" eb="9">
      <t>シメ</t>
    </rPh>
    <phoneticPr fontId="1"/>
  </si>
  <si>
    <t>予算額</t>
    <rPh sb="0" eb="3">
      <t>ヨサンガク</t>
    </rPh>
    <phoneticPr fontId="1"/>
  </si>
  <si>
    <t>社協事業協力</t>
    <rPh sb="0" eb="1">
      <t>シャ</t>
    </rPh>
    <rPh sb="1" eb="2">
      <t>キョウ</t>
    </rPh>
    <rPh sb="2" eb="4">
      <t>ジギョウ</t>
    </rPh>
    <rPh sb="4" eb="6">
      <t>キョウリョク</t>
    </rPh>
    <phoneticPr fontId="1"/>
  </si>
  <si>
    <t>市補助金</t>
    <rPh sb="0" eb="1">
      <t>シ</t>
    </rPh>
    <rPh sb="1" eb="4">
      <t>ホジョキン</t>
    </rPh>
    <phoneticPr fontId="1"/>
  </si>
  <si>
    <t>（単位円）</t>
  </si>
  <si>
    <t>平成31年 4月 7日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</si>
  <si>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平成３１年度 花館区会計予算（案）</t>
    <rPh sb="0" eb="2">
      <t>ヘイセイ</t>
    </rPh>
    <rPh sb="4" eb="6">
      <t>ネンド</t>
    </rPh>
    <rPh sb="7" eb="9">
      <t>ハナダテ</t>
    </rPh>
    <rPh sb="9" eb="10">
      <t>ク</t>
    </rPh>
    <rPh sb="10" eb="12">
      <t>カイケイ</t>
    </rPh>
    <rPh sb="12" eb="14">
      <t>ヨサン</t>
    </rPh>
    <rPh sb="15" eb="16">
      <t>アン</t>
    </rPh>
    <phoneticPr fontId="1"/>
  </si>
  <si>
    <t>花館区長　黒田 惇彦</t>
    <rPh sb="5" eb="7">
      <t>クロダ</t>
    </rPh>
    <rPh sb="8" eb="10">
      <t>アツヒコ</t>
    </rPh>
    <phoneticPr fontId="1"/>
  </si>
  <si>
    <t>害虫駆除</t>
    <rPh sb="0" eb="2">
      <t>ガイチュウ</t>
    </rPh>
    <rPh sb="2" eb="4">
      <t>クジョ</t>
    </rPh>
    <phoneticPr fontId="1"/>
  </si>
  <si>
    <t>土地借用お礼代</t>
    <rPh sb="0" eb="2">
      <t>トチ</t>
    </rPh>
    <rPh sb="2" eb="4">
      <t>シャクヨウ</t>
    </rPh>
    <rPh sb="5" eb="6">
      <t>レイ</t>
    </rPh>
    <rPh sb="6" eb="7">
      <t>ダイ</t>
    </rPh>
    <phoneticPr fontId="1"/>
  </si>
  <si>
    <t>ふれあい広場</t>
    <rPh sb="4" eb="6">
      <t>ヒロバ</t>
    </rPh>
    <phoneticPr fontId="1"/>
  </si>
  <si>
    <t>いきいきサロン</t>
    <phoneticPr fontId="1"/>
  </si>
  <si>
    <t>コミセン運用費</t>
    <rPh sb="4" eb="6">
      <t>ウンヨウ</t>
    </rPh>
    <rPh sb="6" eb="7">
      <t>ヒ</t>
    </rPh>
    <phoneticPr fontId="1"/>
  </si>
  <si>
    <t>防火管理者受講料</t>
    <rPh sb="0" eb="2">
      <t>ボウカ</t>
    </rPh>
    <rPh sb="2" eb="5">
      <t>カンリシャ</t>
    </rPh>
    <rPh sb="5" eb="8">
      <t>ジュコウリョウ</t>
    </rPh>
    <phoneticPr fontId="1"/>
  </si>
  <si>
    <t>防火設備点検</t>
    <rPh sb="0" eb="2">
      <t>ボウカ</t>
    </rPh>
    <rPh sb="2" eb="4">
      <t>セツビ</t>
    </rPh>
    <rPh sb="4" eb="6">
      <t>テンケン</t>
    </rPh>
    <phoneticPr fontId="1"/>
  </si>
  <si>
    <t>花壇整備</t>
    <rPh sb="0" eb="4">
      <t>カダンセイビ</t>
    </rPh>
    <phoneticPr fontId="1"/>
  </si>
  <si>
    <t>⑤</t>
    <phoneticPr fontId="1"/>
  </si>
  <si>
    <t>157戸Ｘ4,000</t>
    <rPh sb="3" eb="4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</si>
</sst>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[$-411]ggge&quot;年&quot;m&quot;月&quot;d&quot;日&quot;;@"/>
  </numFmts>
  <fonts count="6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i/>
      <sz val="11"/>
      <name val="HG丸ｺﾞｼｯｸM-PRO"/>
      <family val="3"/>
      <charset val="128"/>
    </font>
    <font>
      <sz val="26"/>
      <name val="HG丸ｺﾞｼｯｸM-PRO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58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178" fontId="2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177" fontId="2" fillId="0" borderId="8" xfId="0" applyNumberFormat="1" applyFont="1" applyBorder="1">
      <alignment vertical="center"/>
    </xf>
    <xf numFmtId="177" fontId="2" fillId="0" borderId="9" xfId="0" applyNumberFormat="1" applyFont="1" applyBorder="1">
      <alignment vertical="center"/>
    </xf>
    <xf numFmtId="0" fontId="2" fillId="0" borderId="10" xfId="0" applyFont="1" applyBorder="1">
      <alignment vertical="center"/>
    </xf>
    <xf numFmtId="177" fontId="2" fillId="0" borderId="11" xfId="0" applyNumberFormat="1" applyFont="1" applyBorder="1">
      <alignment vertical="center"/>
    </xf>
    <xf numFmtId="177" fontId="2" fillId="0" borderId="12" xfId="0" applyNumberFormat="1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177" fontId="2" fillId="0" borderId="14" xfId="0" applyNumberFormat="1" applyFont="1" applyBorder="1">
      <alignment vertical="center"/>
    </xf>
    <xf numFmtId="177" fontId="2" fillId="0" borderId="15" xfId="0" applyNumberFormat="1" applyFont="1" applyBorder="1">
      <alignment vertical="center"/>
    </xf>
    <xf numFmtId="0" fontId="2" fillId="0" borderId="13" xfId="0" applyFont="1" applyBorder="1">
      <alignment vertical="center"/>
    </xf>
    <xf numFmtId="177" fontId="2" fillId="0" borderId="5" xfId="0" applyNumberFormat="1" applyFont="1" applyBorder="1">
      <alignment vertical="center"/>
    </xf>
    <xf numFmtId="177" fontId="2" fillId="0" borderId="6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7" fontId="2" fillId="0" borderId="18" xfId="0" applyNumberFormat="1" applyFont="1" applyBorder="1">
      <alignment vertical="center"/>
    </xf>
    <xf numFmtId="0" fontId="2" fillId="0" borderId="19" xfId="0" applyFont="1" applyBorder="1">
      <alignment vertical="center"/>
    </xf>
    <xf numFmtId="177" fontId="2" fillId="0" borderId="20" xfId="0" applyNumberFormat="1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2" fillId="0" borderId="22" xfId="0" applyFont="1" applyBorder="1">
      <alignment vertical="center"/>
    </xf>
    <xf numFmtId="177" fontId="2" fillId="0" borderId="23" xfId="0" applyNumberFormat="1" applyFont="1" applyBorder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19" xfId="0" applyFont="1" applyBorder="1" applyAlignment="1">
      <alignment horizontal="left" vertical="center"/>
    </xf>
    <xf numFmtId="177" fontId="2" fillId="0" borderId="16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workbookViewId="0">
      <selection activeCell="H19" sqref="H19"/>
    </sheetView>
  </sheetViews>
  <sheetFormatPr defaultRowHeight="13.5" x14ac:dyDescent="0.15"/>
  <cols>
    <col min="1" max="1" width="16.625" style="1" customWidth="1"/>
    <col min="2" max="2" width="13.625" style="1" customWidth="1"/>
    <col min="3" max="3" width="15.625" style="1" customWidth="1"/>
    <col min="4" max="4" width="19.625" style="1" customWidth="1"/>
    <col min="5" max="5" width="13.625" style="1" customWidth="1"/>
    <col min="6" max="6" width="11.625" style="1" customWidth="1"/>
    <col min="7" max="7" width="9" style="1"/>
    <col min="8" max="8" width="12.125" style="1" customWidth="1"/>
    <col min="9" max="16384" width="9" style="1"/>
  </cols>
  <sheetData>
    <row r="1" spans="1:8" ht="30.75" x14ac:dyDescent="0.15">
      <c r="A1" s="41" t="s">
        <v>37</v>
      </c>
      <c r="B1" s="41"/>
      <c r="C1" s="41"/>
      <c r="D1" s="41"/>
      <c r="E1" s="41"/>
      <c r="F1" s="41"/>
    </row>
    <row r="2" spans="1:8" ht="15" customHeight="1" x14ac:dyDescent="0.15">
      <c r="F2" s="5" t="s">
        <v>36</v>
      </c>
      <c r="H2" s="2"/>
    </row>
    <row r="3" spans="1:8" ht="15" customHeight="1" x14ac:dyDescent="0.15">
      <c r="F3" s="5" t="s">
        <v>38</v>
      </c>
      <c r="H3" s="2"/>
    </row>
    <row r="4" spans="1:8" ht="15" customHeight="1" thickBot="1" x14ac:dyDescent="0.2">
      <c r="A4" s="1" t="s">
        <v>31</v>
      </c>
      <c r="F4" s="3" t="s">
        <v>35</v>
      </c>
    </row>
    <row r="5" spans="1:8" ht="15" customHeight="1" thickBot="1" x14ac:dyDescent="0.2">
      <c r="A5" s="38" t="s">
        <v>28</v>
      </c>
      <c r="B5" s="39"/>
      <c r="C5" s="39"/>
      <c r="D5" s="39" t="s">
        <v>29</v>
      </c>
      <c r="E5" s="39"/>
      <c r="F5" s="40"/>
    </row>
    <row r="6" spans="1:8" ht="15" customHeight="1" thickBot="1" x14ac:dyDescent="0.2">
      <c r="A6" s="6" t="s">
        <v>27</v>
      </c>
      <c r="B6" s="7" t="s">
        <v>32</v>
      </c>
      <c r="C6" s="27" t="s">
        <v>0</v>
      </c>
      <c r="D6" s="28" t="s">
        <v>27</v>
      </c>
      <c r="E6" s="7" t="s">
        <v>32</v>
      </c>
      <c r="F6" s="8" t="s">
        <v>0</v>
      </c>
    </row>
    <row r="7" spans="1:8" ht="15" customHeight="1" x14ac:dyDescent="0.15">
      <c r="A7" s="9" t="s">
        <v>1</v>
      </c>
      <c r="B7" s="10">
        <v>992774</v>
      </c>
      <c r="C7" s="29"/>
      <c r="D7" s="30" t="s">
        <v>5</v>
      </c>
      <c r="E7" s="10">
        <f>E8+E9</f>
        <v>230000</v>
      </c>
      <c r="F7" s="11"/>
    </row>
    <row r="8" spans="1:8" ht="15" customHeight="1" thickBot="1" x14ac:dyDescent="0.2">
      <c r="A8" s="12"/>
      <c r="B8" s="13"/>
      <c r="C8" s="31"/>
      <c r="D8" s="32" t="s">
        <v>6</v>
      </c>
      <c r="E8" s="17">
        <v>30000</v>
      </c>
      <c r="F8" s="18"/>
    </row>
    <row r="9" spans="1:8" ht="15" customHeight="1" x14ac:dyDescent="0.15">
      <c r="A9" s="9" t="s">
        <v>2</v>
      </c>
      <c r="B9" s="10">
        <v>628000</v>
      </c>
      <c r="C9" s="29" t="s">
        <v>48</v>
      </c>
      <c r="D9" s="32" t="s">
        <v>7</v>
      </c>
      <c r="E9" s="17">
        <v>200000</v>
      </c>
      <c r="F9" s="18"/>
    </row>
    <row r="10" spans="1:8" ht="15" customHeight="1" thickBot="1" x14ac:dyDescent="0.2">
      <c r="A10" s="15"/>
      <c r="B10" s="13"/>
      <c r="C10" s="31"/>
      <c r="D10" s="33"/>
      <c r="E10" s="13"/>
      <c r="F10" s="14"/>
    </row>
    <row r="11" spans="1:8" ht="15" customHeight="1" x14ac:dyDescent="0.15">
      <c r="A11" s="9" t="s">
        <v>34</v>
      </c>
      <c r="B11" s="10">
        <f>SUM(B12:B15)</f>
        <v>168000</v>
      </c>
      <c r="C11" s="29"/>
      <c r="D11" s="30" t="s">
        <v>8</v>
      </c>
      <c r="E11" s="10">
        <f>SUM(E12:E14)</f>
        <v>69000</v>
      </c>
      <c r="F11" s="11"/>
    </row>
    <row r="12" spans="1:8" ht="15" customHeight="1" x14ac:dyDescent="0.15">
      <c r="A12" s="16" t="s">
        <v>26</v>
      </c>
      <c r="B12" s="17">
        <v>48000</v>
      </c>
      <c r="C12" s="34"/>
      <c r="D12" s="32" t="s">
        <v>9</v>
      </c>
      <c r="E12" s="17">
        <v>5000</v>
      </c>
      <c r="F12" s="18"/>
    </row>
    <row r="13" spans="1:8" ht="15" customHeight="1" x14ac:dyDescent="0.15">
      <c r="A13" s="16" t="s">
        <v>25</v>
      </c>
      <c r="B13" s="17">
        <v>100000</v>
      </c>
      <c r="C13" s="34"/>
      <c r="D13" s="32" t="s">
        <v>40</v>
      </c>
      <c r="E13" s="17">
        <v>34000</v>
      </c>
      <c r="F13" s="18"/>
    </row>
    <row r="14" spans="1:8" ht="15" customHeight="1" x14ac:dyDescent="0.15">
      <c r="A14" s="16" t="s">
        <v>33</v>
      </c>
      <c r="B14" s="17">
        <v>20000</v>
      </c>
      <c r="C14" s="34"/>
      <c r="D14" s="32" t="s">
        <v>10</v>
      </c>
      <c r="E14" s="17">
        <v>30000</v>
      </c>
      <c r="F14" s="18"/>
    </row>
    <row r="15" spans="1:8" ht="15" customHeight="1" thickBot="1" x14ac:dyDescent="0.2">
      <c r="A15" s="15"/>
      <c r="B15" s="13"/>
      <c r="C15" s="31"/>
      <c r="D15" s="35"/>
      <c r="E15" s="13"/>
      <c r="F15" s="14"/>
    </row>
    <row r="16" spans="1:8" ht="15" customHeight="1" x14ac:dyDescent="0.15">
      <c r="A16" s="9" t="s">
        <v>3</v>
      </c>
      <c r="B16" s="10">
        <v>5</v>
      </c>
      <c r="C16" s="29"/>
      <c r="D16" s="30" t="s">
        <v>11</v>
      </c>
      <c r="E16" s="10">
        <f>E17+E18</f>
        <v>60000</v>
      </c>
      <c r="F16" s="11"/>
    </row>
    <row r="17" spans="1:6" ht="15" customHeight="1" thickBot="1" x14ac:dyDescent="0.2">
      <c r="A17" s="12"/>
      <c r="B17" s="13"/>
      <c r="C17" s="31"/>
      <c r="D17" s="32" t="s">
        <v>12</v>
      </c>
      <c r="E17" s="17">
        <v>20000</v>
      </c>
      <c r="F17" s="18"/>
    </row>
    <row r="18" spans="1:6" ht="15" customHeight="1" x14ac:dyDescent="0.15">
      <c r="A18" s="9" t="s">
        <v>4</v>
      </c>
      <c r="B18" s="10">
        <v>0</v>
      </c>
      <c r="C18" s="29"/>
      <c r="D18" s="32" t="s">
        <v>13</v>
      </c>
      <c r="E18" s="17">
        <v>40000</v>
      </c>
      <c r="F18" s="18"/>
    </row>
    <row r="19" spans="1:6" ht="15" customHeight="1" thickBot="1" x14ac:dyDescent="0.2">
      <c r="A19" s="16"/>
      <c r="B19" s="17"/>
      <c r="C19" s="34"/>
      <c r="D19" s="35"/>
      <c r="E19" s="13"/>
      <c r="F19" s="14"/>
    </row>
    <row r="20" spans="1:6" ht="15" customHeight="1" x14ac:dyDescent="0.15">
      <c r="A20" s="19"/>
      <c r="B20" s="17"/>
      <c r="C20" s="34"/>
      <c r="D20" s="36" t="s">
        <v>14</v>
      </c>
      <c r="E20" s="10">
        <f>SUM(E21:E27)</f>
        <v>400000</v>
      </c>
      <c r="F20" s="11"/>
    </row>
    <row r="21" spans="1:6" ht="15" customHeight="1" x14ac:dyDescent="0.15">
      <c r="A21" s="19"/>
      <c r="B21" s="17"/>
      <c r="C21" s="34"/>
      <c r="D21" s="32" t="s">
        <v>26</v>
      </c>
      <c r="E21" s="17">
        <v>75000</v>
      </c>
      <c r="F21" s="18"/>
    </row>
    <row r="22" spans="1:6" ht="15" customHeight="1" x14ac:dyDescent="0.15">
      <c r="A22" s="19"/>
      <c r="B22" s="17"/>
      <c r="C22" s="34"/>
      <c r="D22" s="32" t="s">
        <v>39</v>
      </c>
      <c r="E22" s="17">
        <v>10000</v>
      </c>
      <c r="F22" s="18"/>
    </row>
    <row r="23" spans="1:6" ht="15" customHeight="1" x14ac:dyDescent="0.15">
      <c r="A23" s="19"/>
      <c r="B23" s="17"/>
      <c r="C23" s="34"/>
      <c r="D23" s="32" t="s">
        <v>46</v>
      </c>
      <c r="E23" s="17">
        <v>5000</v>
      </c>
      <c r="F23" s="18"/>
    </row>
    <row r="24" spans="1:6" ht="15" customHeight="1" x14ac:dyDescent="0.15">
      <c r="A24" s="19"/>
      <c r="B24" s="17"/>
      <c r="C24" s="34"/>
      <c r="D24" s="32" t="s">
        <v>15</v>
      </c>
      <c r="E24" s="17">
        <v>170000</v>
      </c>
      <c r="F24" s="18"/>
    </row>
    <row r="25" spans="1:6" ht="15" customHeight="1" x14ac:dyDescent="0.15">
      <c r="A25" s="19"/>
      <c r="B25" s="17"/>
      <c r="C25" s="34"/>
      <c r="D25" s="32" t="s">
        <v>16</v>
      </c>
      <c r="E25" s="17">
        <v>20000</v>
      </c>
      <c r="F25" s="18"/>
    </row>
    <row r="26" spans="1:6" ht="15" customHeight="1" x14ac:dyDescent="0.15">
      <c r="A26" s="19"/>
      <c r="B26" s="17"/>
      <c r="C26" s="34"/>
      <c r="D26" s="32" t="s">
        <v>41</v>
      </c>
      <c r="E26" s="17">
        <v>60000</v>
      </c>
      <c r="F26" s="18"/>
    </row>
    <row r="27" spans="1:6" ht="15" customHeight="1" x14ac:dyDescent="0.15">
      <c r="A27" s="19"/>
      <c r="B27" s="17"/>
      <c r="C27" s="34"/>
      <c r="D27" s="32" t="s">
        <v>17</v>
      </c>
      <c r="E27" s="17">
        <v>60000</v>
      </c>
      <c r="F27" s="18"/>
    </row>
    <row r="28" spans="1:6" ht="15" customHeight="1" thickBot="1" x14ac:dyDescent="0.2">
      <c r="A28" s="19"/>
      <c r="B28" s="17"/>
      <c r="C28" s="34"/>
      <c r="D28" s="35"/>
      <c r="E28" s="13"/>
      <c r="F28" s="14"/>
    </row>
    <row r="29" spans="1:6" ht="15" customHeight="1" x14ac:dyDescent="0.15">
      <c r="A29" s="19"/>
      <c r="B29" s="17"/>
      <c r="C29" s="34"/>
      <c r="D29" s="30" t="s">
        <v>18</v>
      </c>
      <c r="E29" s="10">
        <f>E30</f>
        <v>15000</v>
      </c>
      <c r="F29" s="11"/>
    </row>
    <row r="30" spans="1:6" ht="15" customHeight="1" x14ac:dyDescent="0.15">
      <c r="A30" s="19"/>
      <c r="B30" s="17"/>
      <c r="C30" s="34"/>
      <c r="D30" s="32" t="s">
        <v>19</v>
      </c>
      <c r="E30" s="17">
        <v>15000</v>
      </c>
      <c r="F30" s="18"/>
    </row>
    <row r="31" spans="1:6" ht="15" customHeight="1" thickBot="1" x14ac:dyDescent="0.2">
      <c r="A31" s="19"/>
      <c r="B31" s="17"/>
      <c r="C31" s="34"/>
      <c r="D31" s="35"/>
      <c r="E31" s="22"/>
      <c r="F31" s="23"/>
    </row>
    <row r="32" spans="1:6" ht="15" customHeight="1" x14ac:dyDescent="0.15">
      <c r="A32" s="19"/>
      <c r="B32" s="17"/>
      <c r="C32" s="34"/>
      <c r="D32" s="30" t="s">
        <v>20</v>
      </c>
      <c r="E32" s="10">
        <f>SUM(E33:E35)</f>
        <v>60000</v>
      </c>
      <c r="F32" s="11"/>
    </row>
    <row r="33" spans="1:9" ht="15" customHeight="1" x14ac:dyDescent="0.15">
      <c r="A33" s="19"/>
      <c r="B33" s="17"/>
      <c r="C33" s="34"/>
      <c r="D33" s="32" t="s">
        <v>21</v>
      </c>
      <c r="E33" s="17">
        <v>20000</v>
      </c>
      <c r="F33" s="18"/>
    </row>
    <row r="34" spans="1:9" ht="15" customHeight="1" x14ac:dyDescent="0.15">
      <c r="A34" s="19"/>
      <c r="B34" s="17"/>
      <c r="C34" s="34"/>
      <c r="D34" s="32" t="s">
        <v>22</v>
      </c>
      <c r="E34" s="17">
        <v>20000</v>
      </c>
      <c r="F34" s="18"/>
    </row>
    <row r="35" spans="1:9" ht="15" customHeight="1" x14ac:dyDescent="0.15">
      <c r="A35" s="19"/>
      <c r="B35" s="17"/>
      <c r="C35" s="34"/>
      <c r="D35" s="32" t="s">
        <v>42</v>
      </c>
      <c r="E35" s="17">
        <v>20000</v>
      </c>
      <c r="F35" s="18"/>
    </row>
    <row r="36" spans="1:9" ht="15" customHeight="1" thickBot="1" x14ac:dyDescent="0.2">
      <c r="A36" s="19"/>
      <c r="B36" s="17"/>
      <c r="C36" s="34"/>
      <c r="D36" s="35"/>
      <c r="E36" s="13"/>
      <c r="F36" s="14"/>
    </row>
    <row r="37" spans="1:9" ht="15" customHeight="1" x14ac:dyDescent="0.15">
      <c r="A37" s="19"/>
      <c r="B37" s="17"/>
      <c r="C37" s="34"/>
      <c r="D37" s="30" t="s">
        <v>23</v>
      </c>
      <c r="E37" s="10">
        <f>E38</f>
        <v>100000</v>
      </c>
      <c r="F37" s="11"/>
    </row>
    <row r="38" spans="1:9" ht="15" customHeight="1" x14ac:dyDescent="0.15">
      <c r="A38" s="19"/>
      <c r="B38" s="17"/>
      <c r="C38" s="34"/>
      <c r="D38" s="32" t="s">
        <v>23</v>
      </c>
      <c r="E38" s="24">
        <v>100000</v>
      </c>
      <c r="F38" s="25"/>
    </row>
    <row r="39" spans="1:9" ht="15" customHeight="1" thickBot="1" x14ac:dyDescent="0.2">
      <c r="A39" s="19"/>
      <c r="B39" s="17"/>
      <c r="C39" s="34"/>
      <c r="D39" s="35"/>
      <c r="E39" s="22"/>
      <c r="F39" s="23"/>
    </row>
    <row r="40" spans="1:9" ht="15" customHeight="1" x14ac:dyDescent="0.15">
      <c r="A40" s="19"/>
      <c r="B40" s="17"/>
      <c r="C40" s="34"/>
      <c r="D40" s="30" t="s">
        <v>43</v>
      </c>
      <c r="E40" s="10">
        <f>E41+E42</f>
        <v>25000</v>
      </c>
      <c r="F40" s="11"/>
    </row>
    <row r="41" spans="1:9" ht="15" customHeight="1" x14ac:dyDescent="0.15">
      <c r="A41" s="19"/>
      <c r="B41" s="17"/>
      <c r="C41" s="34"/>
      <c r="D41" s="32" t="s">
        <v>44</v>
      </c>
      <c r="E41" s="24">
        <v>5000</v>
      </c>
      <c r="F41" s="18"/>
    </row>
    <row r="42" spans="1:9" ht="15" customHeight="1" x14ac:dyDescent="0.15">
      <c r="A42" s="19"/>
      <c r="B42" s="17"/>
      <c r="C42" s="34"/>
      <c r="D42" s="32" t="s">
        <v>45</v>
      </c>
      <c r="E42" s="24">
        <v>20000</v>
      </c>
      <c r="F42" s="18"/>
    </row>
    <row r="43" spans="1:9" ht="15" customHeight="1" thickBot="1" x14ac:dyDescent="0.2">
      <c r="A43" s="19"/>
      <c r="B43" s="17"/>
      <c r="C43" s="34"/>
      <c r="D43" s="35"/>
      <c r="E43" s="13"/>
      <c r="F43" s="14"/>
      <c r="I43" s="4"/>
    </row>
    <row r="44" spans="1:9" ht="15" customHeight="1" x14ac:dyDescent="0.15">
      <c r="A44" s="19"/>
      <c r="B44" s="17"/>
      <c r="C44" s="34"/>
      <c r="D44" s="30" t="s">
        <v>24</v>
      </c>
      <c r="E44" s="10">
        <f>E45</f>
        <v>829779</v>
      </c>
      <c r="F44" s="26"/>
    </row>
    <row r="45" spans="1:9" ht="15" customHeight="1" x14ac:dyDescent="0.15">
      <c r="A45" s="19"/>
      <c r="B45" s="17"/>
      <c r="C45" s="34"/>
      <c r="D45" s="32" t="s">
        <v>24</v>
      </c>
      <c r="E45" s="17">
        <v>829779</v>
      </c>
      <c r="F45" s="18"/>
    </row>
    <row r="46" spans="1:9" ht="15" customHeight="1" thickBot="1" x14ac:dyDescent="0.2">
      <c r="A46" s="12"/>
      <c r="B46" s="13"/>
      <c r="C46" s="31"/>
      <c r="D46" s="33"/>
      <c r="E46" s="13"/>
      <c r="F46" s="14"/>
    </row>
    <row r="47" spans="1:9" ht="15" customHeight="1" thickBot="1" x14ac:dyDescent="0.2">
      <c r="A47" s="6" t="s">
        <v>30</v>
      </c>
      <c r="B47" s="20">
        <f>B7+B9+B11+B16+B18</f>
        <v>1788779</v>
      </c>
      <c r="C47" s="37"/>
      <c r="D47" s="28" t="s">
        <v>30</v>
      </c>
      <c r="E47" s="20">
        <f>E7+E11+E16+E20+E29+E32+E37+E40+E44</f>
        <v>1788779</v>
      </c>
      <c r="F47" s="21"/>
    </row>
    <row r="48" spans="1:9" ht="15" customHeight="1" x14ac:dyDescent="0.15"/>
    <row r="49" spans="1:6" ht="15" customHeight="1" x14ac:dyDescent="0.15"/>
    <row r="55" spans="1:6" ht="18.75" x14ac:dyDescent="0.15">
      <c r="A55" s="42" t="s">
        <v>47</v>
      </c>
      <c r="B55" s="42"/>
      <c r="C55" s="42"/>
      <c r="D55" s="42"/>
      <c r="E55" s="42"/>
      <c r="F55" s="42"/>
    </row>
    <row r="65" ht="14.25" customHeight="1" x14ac:dyDescent="0.15"/>
    <row r="66" ht="14.25" customHeight="1" x14ac:dyDescent="0.15"/>
    <row r="87" ht="14.25" customHeight="1" x14ac:dyDescent="0.15"/>
    <row r="88" ht="14.25" customHeight="1" x14ac:dyDescent="0.15"/>
  </sheetData>
  <mergeCells count="4">
    <mergeCell ref="A5:C5"/>
    <mergeCell ref="D5:F5"/>
    <mergeCell ref="A1:F1"/>
    <mergeCell ref="A55:F55"/>
  </mergeCells>
  <phoneticPr fontId="1"/>
  <printOptions horizontalCentered="1"/>
  <pageMargins left="0.78740157480314965" right="0.39370078740157483" top="0.78740157480314965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H31予算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TOSHIO</dc:creator>
  <cp:lastModifiedBy>磯部 朋広</cp:lastModifiedBy>
  <cp:lastPrinted>2019-03-20T22:41:53Z</cp:lastPrinted>
  <dcterms:created xsi:type="dcterms:W3CDTF">2004-12-01T00:22:18Z</dcterms:created>
  <dcterms:modified xsi:type="dcterms:W3CDTF">2020-03-05T09:26:02Z</dcterms:modified>
</cp:coreProperties>
</file>